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Seamless Tube" sheetId="1" r:id="rId1"/>
    <sheet name="Welded Copper Nickel" sheetId="2" r:id="rId2"/>
    <sheet name="Aluminum" sheetId="3" r:id="rId3"/>
  </sheets>
  <definedNames>
    <definedName name="_xlnm.Print_Area" localSheetId="0">'Seamless Tube'!$A$1:$S$35</definedName>
  </definedNames>
  <calcPr fullCalcOnLoad="1"/>
</workbook>
</file>

<file path=xl/sharedStrings.xml><?xml version="1.0" encoding="utf-8"?>
<sst xmlns="http://schemas.openxmlformats.org/spreadsheetml/2006/main" count="124" uniqueCount="54">
  <si>
    <t>Safe Working Pressure and Bursting Pressure per ASME B31-2007</t>
  </si>
  <si>
    <t>Input outside diameter (in)</t>
  </si>
  <si>
    <t>Input wall thickness (in)</t>
  </si>
  <si>
    <t>ASTM
Spec No.</t>
  </si>
  <si>
    <t xml:space="preserve">Alloy No.  </t>
  </si>
  <si>
    <t>Temper</t>
  </si>
  <si>
    <t>Minimum
Tensile, ksi</t>
  </si>
  <si>
    <t>Minimum
Yield, ksi</t>
  </si>
  <si>
    <t>-20 
to 100</t>
  </si>
  <si>
    <t>C10200
C12000
C12200</t>
  </si>
  <si>
    <t>Annealed</t>
  </si>
  <si>
    <t>Input maximum allowable stress (psi) from table below</t>
  </si>
  <si>
    <t>Drawn</t>
  </si>
  <si>
    <t>Hard</t>
  </si>
  <si>
    <t>B43</t>
  </si>
  <si>
    <t>C23000</t>
  </si>
  <si>
    <t>B68</t>
  </si>
  <si>
    <t>B88</t>
  </si>
  <si>
    <t>B111</t>
  </si>
  <si>
    <t>Light Drawn</t>
  </si>
  <si>
    <t xml:space="preserve">Hard </t>
  </si>
  <si>
    <r>
      <t xml:space="preserve">For seamless tube: </t>
    </r>
    <r>
      <rPr>
        <u val="single"/>
        <sz val="12"/>
        <rFont val="Arial"/>
        <family val="2"/>
      </rPr>
      <t xml:space="preserve"> </t>
    </r>
  </si>
  <si>
    <t>C44300</t>
  </si>
  <si>
    <t>C70600</t>
  </si>
  <si>
    <t>C71500</t>
  </si>
  <si>
    <t>B280</t>
  </si>
  <si>
    <t xml:space="preserve">C12200 </t>
  </si>
  <si>
    <t>10,00</t>
  </si>
  <si>
    <t>B466</t>
  </si>
  <si>
    <t>B42/
B75</t>
  </si>
  <si>
    <t>Maximum allowable working pressure (psi) at temp</t>
  </si>
  <si>
    <r>
      <t xml:space="preserve">For welded tube: </t>
    </r>
    <r>
      <rPr>
        <u val="single"/>
        <sz val="12"/>
        <rFont val="Arial"/>
        <family val="2"/>
      </rPr>
      <t xml:space="preserve"> </t>
    </r>
  </si>
  <si>
    <t>B467</t>
  </si>
  <si>
    <t>B476</t>
  </si>
  <si>
    <t>Minimum
Tensile, psi</t>
  </si>
  <si>
    <t>Minimum
Yield, psi</t>
  </si>
  <si>
    <t xml:space="preserve">1) Maximum allowable stress values taken from ASME B 31.1 Appendix A, Table A-6 </t>
  </si>
  <si>
    <t>Safe Working Pressure and Bursting Pressure per ASME B31.1-2007</t>
  </si>
  <si>
    <t>Step #1</t>
  </si>
  <si>
    <t>Step #2</t>
  </si>
  <si>
    <t>Step #3</t>
  </si>
  <si>
    <t>Step #4</t>
  </si>
  <si>
    <t>Input minimum tensile strength (psi) from table below</t>
  </si>
  <si>
    <t>Bursting pressure (psi)</t>
  </si>
  <si>
    <t>B210</t>
  </si>
  <si>
    <t>O
Annealed</t>
  </si>
  <si>
    <t>H14
1/2 hard</t>
  </si>
  <si>
    <t>B241</t>
  </si>
  <si>
    <t>H18
Hard</t>
  </si>
  <si>
    <t>B234</t>
  </si>
  <si>
    <t>For Aluminum Tube:</t>
  </si>
  <si>
    <r>
      <t xml:space="preserve">Maximum allowable stress in psi at operating temperature, in </t>
    </r>
    <r>
      <rPr>
        <b/>
        <sz val="10"/>
        <rFont val="Arial"/>
        <family val="0"/>
      </rPr>
      <t>°</t>
    </r>
    <r>
      <rPr>
        <b/>
        <sz val="10"/>
        <rFont val="Arial"/>
        <family val="2"/>
      </rPr>
      <t>F, not exceeding</t>
    </r>
    <r>
      <rPr>
        <b/>
        <vertAlign val="superscript"/>
        <sz val="10"/>
        <rFont val="Arial"/>
        <family val="2"/>
      </rPr>
      <t>1</t>
    </r>
  </si>
  <si>
    <t xml:space="preserve">1) Maximum allowable stress values taken from ASME B 31.1 Appendix A, Table A-7 </t>
  </si>
  <si>
    <t>A93003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</si>
</sst>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pane ySplit="14" topLeftCell="BM15" activePane="bottomLeft" state="frozen"/>
      <selection pane="topLeft" activeCell="A1" sqref="A1"/>
      <selection pane="bottomLeft" activeCell="G13" sqref="G13:S13"/>
    </sheetView>
  </sheetViews>
  <sheetFormatPr defaultColWidth="9.140625" defaultRowHeight="12.75"/>
  <cols>
    <col min="4" max="4" width="10.140625" style="0" customWidth="1"/>
    <col min="5" max="5" width="12.00390625" style="0" customWidth="1"/>
    <col min="6" max="6" width="10.7109375" style="0" customWidth="1"/>
    <col min="7" max="19" width="7.28125" style="0" customWidth="1"/>
  </cols>
  <sheetData>
    <row r="1" spans="2:11" ht="18">
      <c r="B1" s="26" t="s">
        <v>37</v>
      </c>
      <c r="C1" s="26"/>
      <c r="D1" s="26"/>
      <c r="E1" s="26"/>
      <c r="F1" s="26"/>
      <c r="G1" s="26"/>
      <c r="H1" s="26"/>
      <c r="I1" s="26"/>
      <c r="J1" s="26"/>
      <c r="K1" s="26"/>
    </row>
    <row r="3" spans="1:3" ht="12.75">
      <c r="A3" s="1" t="s">
        <v>38</v>
      </c>
      <c r="B3" s="22">
        <v>0.3725</v>
      </c>
      <c r="C3" s="1" t="s">
        <v>1</v>
      </c>
    </row>
    <row r="4" spans="1:3" ht="12.75">
      <c r="A4" s="1" t="s">
        <v>39</v>
      </c>
      <c r="B4" s="22">
        <v>0.025</v>
      </c>
      <c r="C4" s="1" t="s">
        <v>2</v>
      </c>
    </row>
    <row r="5" spans="1:3" ht="12.75">
      <c r="A5" s="1" t="s">
        <v>40</v>
      </c>
      <c r="B5" s="22">
        <v>10000</v>
      </c>
      <c r="C5" s="1" t="s">
        <v>11</v>
      </c>
    </row>
    <row r="6" spans="1:3" ht="12.75">
      <c r="A6" s="1" t="s">
        <v>41</v>
      </c>
      <c r="B6" s="22">
        <v>46000</v>
      </c>
      <c r="C6" s="23" t="s">
        <v>42</v>
      </c>
    </row>
    <row r="8" spans="2:3" ht="12.75">
      <c r="B8" s="12">
        <f>(2*B5*B4)/(B3-0.8*B4)</f>
        <v>1418.4397163120568</v>
      </c>
      <c r="C8" s="1" t="s">
        <v>30</v>
      </c>
    </row>
    <row r="9" spans="2:3" ht="12.75">
      <c r="B9" s="24">
        <f>2*B6*B4/B3</f>
        <v>6174.496644295302</v>
      </c>
      <c r="C9" s="1" t="s">
        <v>43</v>
      </c>
    </row>
    <row r="12" spans="2:4" ht="15.75">
      <c r="B12" s="2" t="s">
        <v>21</v>
      </c>
      <c r="C12" s="3"/>
      <c r="D12" s="4"/>
    </row>
    <row r="13" spans="7:19" ht="14.25">
      <c r="G13" s="27" t="s">
        <v>51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2:19" s="10" customFormat="1" ht="25.5" customHeight="1">
      <c r="B14" s="5" t="s">
        <v>3</v>
      </c>
      <c r="C14" s="6" t="s">
        <v>4</v>
      </c>
      <c r="D14" s="6" t="s">
        <v>5</v>
      </c>
      <c r="E14" s="5" t="s">
        <v>34</v>
      </c>
      <c r="F14" s="5" t="s">
        <v>35</v>
      </c>
      <c r="G14" s="20" t="s">
        <v>8</v>
      </c>
      <c r="H14" s="6">
        <v>150</v>
      </c>
      <c r="I14" s="6">
        <v>200</v>
      </c>
      <c r="J14" s="6">
        <v>250</v>
      </c>
      <c r="K14" s="6">
        <v>300</v>
      </c>
      <c r="L14" s="6">
        <v>350</v>
      </c>
      <c r="M14" s="6">
        <v>400</v>
      </c>
      <c r="N14" s="6">
        <v>450</v>
      </c>
      <c r="O14" s="6">
        <v>500</v>
      </c>
      <c r="P14" s="6">
        <v>550</v>
      </c>
      <c r="Q14" s="6">
        <v>600</v>
      </c>
      <c r="R14" s="6">
        <v>700</v>
      </c>
      <c r="S14" s="21">
        <v>750</v>
      </c>
    </row>
    <row r="15" spans="2:19" s="11" customFormat="1" ht="37.5" customHeight="1">
      <c r="B15" s="16" t="s">
        <v>29</v>
      </c>
      <c r="C15" s="13" t="s">
        <v>9</v>
      </c>
      <c r="D15" s="14" t="s">
        <v>10</v>
      </c>
      <c r="E15" s="15">
        <v>30000</v>
      </c>
      <c r="F15" s="15">
        <v>9000</v>
      </c>
      <c r="G15" s="15">
        <v>6000</v>
      </c>
      <c r="H15" s="15">
        <v>5100</v>
      </c>
      <c r="I15" s="15">
        <v>4900</v>
      </c>
      <c r="J15" s="15">
        <v>4800</v>
      </c>
      <c r="K15" s="15">
        <v>4700</v>
      </c>
      <c r="L15" s="15">
        <v>4000</v>
      </c>
      <c r="M15" s="15">
        <v>3000</v>
      </c>
      <c r="N15" s="14"/>
      <c r="O15" s="14"/>
      <c r="P15" s="14"/>
      <c r="Q15" s="14"/>
      <c r="R15" s="14"/>
      <c r="S15" s="14"/>
    </row>
    <row r="16" spans="2:19" ht="38.25" customHeight="1">
      <c r="B16" s="17"/>
      <c r="C16" s="13" t="s">
        <v>9</v>
      </c>
      <c r="D16" s="14" t="s">
        <v>12</v>
      </c>
      <c r="E16" s="15">
        <v>36000</v>
      </c>
      <c r="F16" s="15">
        <v>30000</v>
      </c>
      <c r="G16" s="15">
        <v>10300</v>
      </c>
      <c r="H16" s="15">
        <v>10300</v>
      </c>
      <c r="I16" s="15">
        <v>10300</v>
      </c>
      <c r="J16" s="15">
        <v>10300</v>
      </c>
      <c r="K16" s="15">
        <v>10000</v>
      </c>
      <c r="L16" s="15">
        <v>9700</v>
      </c>
      <c r="M16" s="15">
        <v>9400</v>
      </c>
      <c r="N16" s="14"/>
      <c r="O16" s="14"/>
      <c r="P16" s="14"/>
      <c r="Q16" s="14"/>
      <c r="R16" s="14"/>
      <c r="S16" s="14"/>
    </row>
    <row r="17" spans="2:19" ht="39" customHeight="1">
      <c r="B17" s="18"/>
      <c r="C17" s="13" t="s">
        <v>9</v>
      </c>
      <c r="D17" s="14" t="s">
        <v>13</v>
      </c>
      <c r="E17" s="15">
        <v>45000</v>
      </c>
      <c r="F17" s="15">
        <v>40000</v>
      </c>
      <c r="G17" s="15">
        <v>12900</v>
      </c>
      <c r="H17" s="15">
        <v>12900</v>
      </c>
      <c r="I17" s="15">
        <v>12900</v>
      </c>
      <c r="J17" s="15">
        <v>12500</v>
      </c>
      <c r="K17" s="15">
        <v>12500</v>
      </c>
      <c r="L17" s="15">
        <v>11800</v>
      </c>
      <c r="M17" s="15">
        <v>4300</v>
      </c>
      <c r="N17" s="14"/>
      <c r="O17" s="14"/>
      <c r="P17" s="14"/>
      <c r="Q17" s="14"/>
      <c r="R17" s="14"/>
      <c r="S17" s="14"/>
    </row>
    <row r="18" spans="2:19" ht="13.5" customHeight="1">
      <c r="B18" s="19" t="s">
        <v>14</v>
      </c>
      <c r="C18" s="13" t="s">
        <v>15</v>
      </c>
      <c r="D18" s="14" t="s">
        <v>10</v>
      </c>
      <c r="E18" s="15">
        <v>40000</v>
      </c>
      <c r="F18" s="15">
        <v>12000</v>
      </c>
      <c r="G18" s="15">
        <v>8000</v>
      </c>
      <c r="H18" s="15">
        <v>8000</v>
      </c>
      <c r="I18" s="15">
        <v>8000</v>
      </c>
      <c r="J18" s="15">
        <v>8000</v>
      </c>
      <c r="K18" s="15">
        <v>8000</v>
      </c>
      <c r="L18" s="15">
        <v>7000</v>
      </c>
      <c r="M18" s="15">
        <v>5000</v>
      </c>
      <c r="N18" s="15">
        <v>2000</v>
      </c>
      <c r="O18" s="14"/>
      <c r="P18" s="14"/>
      <c r="Q18" s="14"/>
      <c r="R18" s="14"/>
      <c r="S18" s="14"/>
    </row>
    <row r="19" spans="2:19" ht="13.5" customHeight="1">
      <c r="B19" s="18"/>
      <c r="C19" s="13" t="s">
        <v>15</v>
      </c>
      <c r="D19" s="14" t="s">
        <v>12</v>
      </c>
      <c r="E19" s="15">
        <v>44000</v>
      </c>
      <c r="F19" s="15">
        <v>18000</v>
      </c>
      <c r="G19" s="15">
        <v>8000</v>
      </c>
      <c r="H19" s="15">
        <v>8000</v>
      </c>
      <c r="I19" s="15">
        <v>8000</v>
      </c>
      <c r="J19" s="15">
        <v>8000</v>
      </c>
      <c r="K19" s="15">
        <v>8000</v>
      </c>
      <c r="L19" s="15">
        <v>7000</v>
      </c>
      <c r="M19" s="15">
        <v>5000</v>
      </c>
      <c r="N19" s="15">
        <v>2000</v>
      </c>
      <c r="O19" s="14"/>
      <c r="P19" s="14"/>
      <c r="Q19" s="14"/>
      <c r="R19" s="14"/>
      <c r="S19" s="14"/>
    </row>
    <row r="20" spans="2:19" ht="38.25">
      <c r="B20" s="14" t="s">
        <v>16</v>
      </c>
      <c r="C20" s="13" t="s">
        <v>9</v>
      </c>
      <c r="D20" s="14" t="s">
        <v>10</v>
      </c>
      <c r="E20" s="15">
        <v>30000</v>
      </c>
      <c r="F20" s="15">
        <v>9000</v>
      </c>
      <c r="G20" s="15">
        <v>6000</v>
      </c>
      <c r="H20" s="15">
        <v>5100</v>
      </c>
      <c r="I20" s="15">
        <v>4900</v>
      </c>
      <c r="J20" s="15">
        <v>4800</v>
      </c>
      <c r="K20" s="15">
        <v>4700</v>
      </c>
      <c r="L20" s="15">
        <v>4000</v>
      </c>
      <c r="M20" s="15">
        <v>3000</v>
      </c>
      <c r="N20" s="14"/>
      <c r="O20" s="14"/>
      <c r="P20" s="14"/>
      <c r="Q20" s="14"/>
      <c r="R20" s="14"/>
      <c r="S20" s="14"/>
    </row>
    <row r="21" spans="2:19" ht="38.25">
      <c r="B21" s="19" t="s">
        <v>17</v>
      </c>
      <c r="C21" s="13" t="s">
        <v>9</v>
      </c>
      <c r="D21" s="14" t="s">
        <v>10</v>
      </c>
      <c r="E21" s="15">
        <v>30000</v>
      </c>
      <c r="F21" s="15">
        <v>9000</v>
      </c>
      <c r="G21" s="15">
        <v>6000</v>
      </c>
      <c r="H21" s="15">
        <v>5100</v>
      </c>
      <c r="I21" s="15">
        <v>4900</v>
      </c>
      <c r="J21" s="15">
        <v>4800</v>
      </c>
      <c r="K21" s="15">
        <v>4700</v>
      </c>
      <c r="L21" s="15">
        <v>4000</v>
      </c>
      <c r="M21" s="15">
        <v>3000</v>
      </c>
      <c r="N21" s="14"/>
      <c r="O21" s="14"/>
      <c r="P21" s="14"/>
      <c r="Q21" s="14"/>
      <c r="R21" s="14"/>
      <c r="S21" s="14"/>
    </row>
    <row r="22" spans="2:19" ht="38.25">
      <c r="B22" s="18"/>
      <c r="C22" s="13" t="s">
        <v>9</v>
      </c>
      <c r="D22" s="14" t="s">
        <v>12</v>
      </c>
      <c r="E22" s="15">
        <v>36000</v>
      </c>
      <c r="F22" s="15">
        <v>30000</v>
      </c>
      <c r="G22" s="15">
        <v>10300</v>
      </c>
      <c r="H22" s="15">
        <v>10300</v>
      </c>
      <c r="I22" s="15">
        <v>10300</v>
      </c>
      <c r="J22" s="15">
        <v>10300</v>
      </c>
      <c r="K22" s="15">
        <v>10000</v>
      </c>
      <c r="L22" s="15">
        <v>9700</v>
      </c>
      <c r="M22" s="15">
        <v>9400</v>
      </c>
      <c r="N22" s="14"/>
      <c r="O22" s="14"/>
      <c r="P22" s="14"/>
      <c r="Q22" s="14"/>
      <c r="R22" s="14"/>
      <c r="S22" s="14"/>
    </row>
    <row r="23" spans="2:19" ht="38.25">
      <c r="B23" s="19" t="s">
        <v>18</v>
      </c>
      <c r="C23" s="13" t="s">
        <v>9</v>
      </c>
      <c r="D23" s="14" t="s">
        <v>19</v>
      </c>
      <c r="E23" s="15">
        <v>36000</v>
      </c>
      <c r="F23" s="15">
        <v>30000</v>
      </c>
      <c r="G23" s="15">
        <v>10300</v>
      </c>
      <c r="H23" s="15">
        <v>10300</v>
      </c>
      <c r="I23" s="15">
        <v>10300</v>
      </c>
      <c r="J23" s="15">
        <v>10300</v>
      </c>
      <c r="K23" s="15">
        <v>10000</v>
      </c>
      <c r="L23" s="15">
        <v>9700</v>
      </c>
      <c r="M23" s="15">
        <v>9400</v>
      </c>
      <c r="N23" s="14"/>
      <c r="O23" s="14"/>
      <c r="P23" s="14"/>
      <c r="Q23" s="14"/>
      <c r="R23" s="14"/>
      <c r="S23" s="14"/>
    </row>
    <row r="24" spans="2:19" ht="38.25">
      <c r="B24" s="18"/>
      <c r="C24" s="13" t="s">
        <v>9</v>
      </c>
      <c r="D24" s="14" t="s">
        <v>20</v>
      </c>
      <c r="E24" s="15">
        <v>45000</v>
      </c>
      <c r="F24" s="15">
        <v>40000</v>
      </c>
      <c r="G24" s="15">
        <v>12900</v>
      </c>
      <c r="H24" s="15">
        <v>12900</v>
      </c>
      <c r="I24" s="15">
        <v>12900</v>
      </c>
      <c r="J24" s="15">
        <v>12500</v>
      </c>
      <c r="K24" s="15">
        <v>12500</v>
      </c>
      <c r="L24" s="15">
        <v>11800</v>
      </c>
      <c r="M24" s="15">
        <v>4300</v>
      </c>
      <c r="N24" s="14"/>
      <c r="O24" s="14"/>
      <c r="P24" s="14"/>
      <c r="Q24" s="14"/>
      <c r="R24" s="14"/>
      <c r="S24" s="14"/>
    </row>
    <row r="25" spans="2:19" ht="13.5" customHeight="1">
      <c r="B25" s="19" t="s">
        <v>18</v>
      </c>
      <c r="C25" s="13" t="s">
        <v>15</v>
      </c>
      <c r="D25" s="14" t="s">
        <v>10</v>
      </c>
      <c r="E25" s="15">
        <v>40000</v>
      </c>
      <c r="F25" s="15">
        <v>12000</v>
      </c>
      <c r="G25" s="15">
        <v>8000</v>
      </c>
      <c r="H25" s="15">
        <v>8000</v>
      </c>
      <c r="I25" s="15">
        <v>8000</v>
      </c>
      <c r="J25" s="15">
        <v>8000</v>
      </c>
      <c r="K25" s="15">
        <v>8000</v>
      </c>
      <c r="L25" s="15">
        <v>7000</v>
      </c>
      <c r="M25" s="15">
        <v>5000</v>
      </c>
      <c r="N25" s="15">
        <v>2000</v>
      </c>
      <c r="O25" s="14"/>
      <c r="P25" s="14"/>
      <c r="Q25" s="14"/>
      <c r="R25" s="14"/>
      <c r="S25" s="14"/>
    </row>
    <row r="26" spans="2:19" ht="13.5" customHeight="1">
      <c r="B26" s="17"/>
      <c r="C26" s="13" t="s">
        <v>22</v>
      </c>
      <c r="D26" s="14" t="s">
        <v>10</v>
      </c>
      <c r="E26" s="15">
        <v>45000</v>
      </c>
      <c r="F26" s="15">
        <v>15000</v>
      </c>
      <c r="G26" s="15">
        <v>10000</v>
      </c>
      <c r="H26" s="15">
        <v>10000</v>
      </c>
      <c r="I26" s="15">
        <v>10000</v>
      </c>
      <c r="J26" s="15">
        <v>10000</v>
      </c>
      <c r="K26" s="15">
        <v>10000</v>
      </c>
      <c r="L26" s="15">
        <v>9800</v>
      </c>
      <c r="M26" s="15">
        <v>3500</v>
      </c>
      <c r="N26" s="15">
        <v>2000</v>
      </c>
      <c r="O26" s="14"/>
      <c r="P26" s="14"/>
      <c r="Q26" s="14"/>
      <c r="R26" s="14"/>
      <c r="S26" s="14"/>
    </row>
    <row r="27" spans="2:19" ht="13.5" customHeight="1">
      <c r="B27" s="17"/>
      <c r="C27" s="13" t="s">
        <v>23</v>
      </c>
      <c r="D27" s="14" t="s">
        <v>10</v>
      </c>
      <c r="E27" s="15">
        <v>40000</v>
      </c>
      <c r="F27" s="15">
        <v>15000</v>
      </c>
      <c r="G27" s="15">
        <v>10000</v>
      </c>
      <c r="H27" s="15">
        <v>9700</v>
      </c>
      <c r="I27" s="15">
        <v>9500</v>
      </c>
      <c r="J27" s="15">
        <v>9300</v>
      </c>
      <c r="K27" s="15">
        <v>9000</v>
      </c>
      <c r="L27" s="15">
        <v>8800</v>
      </c>
      <c r="M27" s="15">
        <v>8700</v>
      </c>
      <c r="N27" s="15">
        <v>8500</v>
      </c>
      <c r="O27" s="15">
        <v>8000</v>
      </c>
      <c r="P27" s="15">
        <v>7000</v>
      </c>
      <c r="Q27" s="15">
        <v>6000</v>
      </c>
      <c r="R27" s="14"/>
      <c r="S27" s="14"/>
    </row>
    <row r="28" spans="2:19" ht="13.5" customHeight="1">
      <c r="B28" s="18"/>
      <c r="C28" s="13" t="s">
        <v>24</v>
      </c>
      <c r="D28" s="14" t="s">
        <v>10</v>
      </c>
      <c r="E28" s="15">
        <v>52000</v>
      </c>
      <c r="F28" s="15">
        <v>18000</v>
      </c>
      <c r="G28" s="15">
        <v>12000</v>
      </c>
      <c r="H28" s="15">
        <v>11600</v>
      </c>
      <c r="I28" s="15">
        <v>11300</v>
      </c>
      <c r="J28" s="15">
        <v>11000</v>
      </c>
      <c r="K28" s="15">
        <v>10800</v>
      </c>
      <c r="L28" s="15">
        <v>10500</v>
      </c>
      <c r="M28" s="15">
        <v>10300</v>
      </c>
      <c r="N28" s="15">
        <v>10100</v>
      </c>
      <c r="O28" s="15">
        <v>9900</v>
      </c>
      <c r="P28" s="15">
        <v>9800</v>
      </c>
      <c r="Q28" s="15">
        <v>9600</v>
      </c>
      <c r="R28" s="15">
        <v>9500</v>
      </c>
      <c r="S28" s="15">
        <v>9400</v>
      </c>
    </row>
    <row r="29" spans="2:19" ht="13.5" customHeight="1">
      <c r="B29" s="19" t="s">
        <v>25</v>
      </c>
      <c r="C29" s="13" t="s">
        <v>26</v>
      </c>
      <c r="D29" s="14" t="s">
        <v>10</v>
      </c>
      <c r="E29" s="15">
        <v>30000</v>
      </c>
      <c r="F29" s="15">
        <v>9000</v>
      </c>
      <c r="G29" s="15">
        <v>6000</v>
      </c>
      <c r="H29" s="15">
        <v>5100</v>
      </c>
      <c r="I29" s="15">
        <v>4800</v>
      </c>
      <c r="J29" s="15">
        <v>4800</v>
      </c>
      <c r="K29" s="15">
        <v>4700</v>
      </c>
      <c r="L29" s="15">
        <v>4000</v>
      </c>
      <c r="M29" s="15">
        <v>3000</v>
      </c>
      <c r="N29" s="14"/>
      <c r="O29" s="14"/>
      <c r="P29" s="14"/>
      <c r="Q29" s="14"/>
      <c r="R29" s="14"/>
      <c r="S29" s="14"/>
    </row>
    <row r="30" spans="2:19" ht="13.5" customHeight="1">
      <c r="B30" s="18"/>
      <c r="C30" s="13" t="s">
        <v>26</v>
      </c>
      <c r="D30" s="14" t="s">
        <v>12</v>
      </c>
      <c r="E30" s="15">
        <v>36000</v>
      </c>
      <c r="F30" s="15">
        <v>30000</v>
      </c>
      <c r="G30" s="15">
        <v>10300</v>
      </c>
      <c r="H30" s="15">
        <v>10300</v>
      </c>
      <c r="I30" s="15">
        <v>10300</v>
      </c>
      <c r="J30" s="15">
        <v>10300</v>
      </c>
      <c r="K30" s="14" t="s">
        <v>27</v>
      </c>
      <c r="L30" s="15">
        <v>9700</v>
      </c>
      <c r="M30" s="15">
        <v>9400</v>
      </c>
      <c r="N30" s="14"/>
      <c r="O30" s="14"/>
      <c r="P30" s="14"/>
      <c r="Q30" s="14"/>
      <c r="R30" s="14"/>
      <c r="S30" s="14"/>
    </row>
    <row r="31" spans="2:19" ht="13.5" customHeight="1">
      <c r="B31" s="19" t="s">
        <v>28</v>
      </c>
      <c r="C31" s="13" t="s">
        <v>23</v>
      </c>
      <c r="D31" s="14" t="s">
        <v>10</v>
      </c>
      <c r="E31" s="15">
        <v>38000</v>
      </c>
      <c r="F31" s="15">
        <v>13000</v>
      </c>
      <c r="G31" s="15">
        <v>8700</v>
      </c>
      <c r="H31" s="15">
        <v>8400</v>
      </c>
      <c r="I31" s="15">
        <v>8200</v>
      </c>
      <c r="J31" s="15">
        <v>8000</v>
      </c>
      <c r="K31" s="15">
        <v>7800</v>
      </c>
      <c r="L31" s="15">
        <v>7700</v>
      </c>
      <c r="M31" s="15">
        <v>7500</v>
      </c>
      <c r="N31" s="15">
        <v>7400</v>
      </c>
      <c r="O31" s="15">
        <v>7300</v>
      </c>
      <c r="P31" s="15">
        <v>7000</v>
      </c>
      <c r="Q31" s="15">
        <v>6000</v>
      </c>
      <c r="R31" s="14"/>
      <c r="S31" s="14"/>
    </row>
    <row r="32" spans="2:19" ht="13.5" customHeight="1">
      <c r="B32" s="18"/>
      <c r="C32" s="13" t="s">
        <v>24</v>
      </c>
      <c r="D32" s="14" t="s">
        <v>10</v>
      </c>
      <c r="E32" s="15">
        <v>50000</v>
      </c>
      <c r="F32" s="15">
        <v>18000</v>
      </c>
      <c r="G32" s="15">
        <v>12000</v>
      </c>
      <c r="H32" s="15">
        <v>11600</v>
      </c>
      <c r="I32" s="15">
        <v>11300</v>
      </c>
      <c r="J32" s="15">
        <v>11000</v>
      </c>
      <c r="K32" s="15">
        <v>10800</v>
      </c>
      <c r="L32" s="15">
        <v>10500</v>
      </c>
      <c r="M32" s="15">
        <v>10300</v>
      </c>
      <c r="N32" s="15">
        <v>10100</v>
      </c>
      <c r="O32" s="15">
        <v>9900</v>
      </c>
      <c r="P32" s="15">
        <v>9800</v>
      </c>
      <c r="Q32" s="15">
        <v>9600</v>
      </c>
      <c r="R32" s="14"/>
      <c r="S32" s="14"/>
    </row>
    <row r="34" ht="12.75">
      <c r="B34" t="s">
        <v>36</v>
      </c>
    </row>
  </sheetData>
  <sheetProtection/>
  <protectedRanges>
    <protectedRange sqref="B3:B6" name="Range2"/>
  </protectedRanges>
  <mergeCells count="2">
    <mergeCell ref="B1:K1"/>
    <mergeCell ref="G13:S13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Q20" sqref="Q20"/>
    </sheetView>
  </sheetViews>
  <sheetFormatPr defaultColWidth="9.140625" defaultRowHeight="12.75"/>
  <cols>
    <col min="4" max="4" width="10.140625" style="0" customWidth="1"/>
    <col min="5" max="5" width="10.8515625" style="0" customWidth="1"/>
    <col min="6" max="6" width="10.7109375" style="0" customWidth="1"/>
    <col min="7" max="19" width="7.28125" style="0" customWidth="1"/>
  </cols>
  <sheetData>
    <row r="1" spans="2:11" ht="18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3" spans="1:3" ht="12.75">
      <c r="A3" s="1" t="s">
        <v>38</v>
      </c>
      <c r="B3" s="22">
        <v>0.625</v>
      </c>
      <c r="C3" s="1" t="s">
        <v>1</v>
      </c>
    </row>
    <row r="4" spans="1:3" ht="12.75">
      <c r="A4" s="1" t="s">
        <v>39</v>
      </c>
      <c r="B4" s="22">
        <v>0.049</v>
      </c>
      <c r="C4" s="1" t="s">
        <v>2</v>
      </c>
    </row>
    <row r="5" spans="1:3" ht="12.75">
      <c r="A5" s="1" t="s">
        <v>40</v>
      </c>
      <c r="B5" s="22">
        <v>8500</v>
      </c>
      <c r="C5" s="1" t="s">
        <v>11</v>
      </c>
    </row>
    <row r="6" spans="1:3" ht="12.75">
      <c r="A6" s="1" t="s">
        <v>41</v>
      </c>
      <c r="B6" s="22">
        <v>40000</v>
      </c>
      <c r="C6" s="23" t="s">
        <v>42</v>
      </c>
    </row>
    <row r="8" spans="2:3" ht="12.75">
      <c r="B8" s="12">
        <f>(2*B5*B4)/(B3-0.8*B4)</f>
        <v>1421.9870262888358</v>
      </c>
      <c r="C8" s="1" t="s">
        <v>30</v>
      </c>
    </row>
    <row r="9" spans="2:3" ht="12.75">
      <c r="B9">
        <f>2*B6*B4/B3</f>
        <v>6272</v>
      </c>
      <c r="C9" s="1" t="s">
        <v>43</v>
      </c>
    </row>
    <row r="12" spans="2:4" ht="15.75">
      <c r="B12" s="2" t="s">
        <v>31</v>
      </c>
      <c r="C12" s="3"/>
      <c r="D12" s="4"/>
    </row>
    <row r="13" spans="7:19" ht="14.25">
      <c r="G13" s="27" t="s">
        <v>51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2:19" s="10" customFormat="1" ht="25.5" customHeight="1">
      <c r="B14" s="5" t="s">
        <v>3</v>
      </c>
      <c r="C14" s="6" t="s">
        <v>4</v>
      </c>
      <c r="D14" s="6" t="s">
        <v>5</v>
      </c>
      <c r="E14" s="5" t="s">
        <v>6</v>
      </c>
      <c r="F14" s="5" t="s">
        <v>7</v>
      </c>
      <c r="G14" s="20" t="s">
        <v>8</v>
      </c>
      <c r="H14" s="6">
        <v>150</v>
      </c>
      <c r="I14" s="6">
        <v>200</v>
      </c>
      <c r="J14" s="6">
        <v>250</v>
      </c>
      <c r="K14" s="6">
        <v>300</v>
      </c>
      <c r="L14" s="6">
        <v>350</v>
      </c>
      <c r="M14" s="6">
        <v>400</v>
      </c>
      <c r="N14" s="6">
        <v>450</v>
      </c>
      <c r="O14" s="6">
        <v>500</v>
      </c>
      <c r="P14" s="6">
        <v>550</v>
      </c>
      <c r="Q14" s="6">
        <v>600</v>
      </c>
      <c r="R14" s="6">
        <v>700</v>
      </c>
      <c r="S14" s="21">
        <v>750</v>
      </c>
    </row>
    <row r="15" spans="2:19" s="11" customFormat="1" ht="37.5" customHeight="1">
      <c r="B15" s="13" t="s">
        <v>32</v>
      </c>
      <c r="C15" s="13" t="s">
        <v>23</v>
      </c>
      <c r="D15" s="14" t="s">
        <v>10</v>
      </c>
      <c r="E15" s="15">
        <v>40000</v>
      </c>
      <c r="F15" s="15">
        <v>15000</v>
      </c>
      <c r="G15" s="15">
        <v>8500</v>
      </c>
      <c r="H15" s="15">
        <v>8300</v>
      </c>
      <c r="I15" s="15">
        <v>8100</v>
      </c>
      <c r="J15" s="15">
        <v>7900</v>
      </c>
      <c r="K15" s="15">
        <v>7700</v>
      </c>
      <c r="L15" s="15">
        <v>7500</v>
      </c>
      <c r="M15" s="15">
        <v>7400</v>
      </c>
      <c r="N15" s="15">
        <v>7200</v>
      </c>
      <c r="O15" s="15">
        <v>6300</v>
      </c>
      <c r="P15" s="15">
        <v>5700</v>
      </c>
      <c r="Q15" s="15">
        <v>4300</v>
      </c>
      <c r="R15" s="14"/>
      <c r="S15" s="14"/>
    </row>
    <row r="16" spans="2:19" ht="38.25" customHeight="1">
      <c r="B16" s="14" t="s">
        <v>33</v>
      </c>
      <c r="C16" s="13" t="s">
        <v>24</v>
      </c>
      <c r="D16" s="14" t="s">
        <v>10</v>
      </c>
      <c r="E16" s="15">
        <v>50000</v>
      </c>
      <c r="F16" s="15">
        <v>20000</v>
      </c>
      <c r="G16" s="15">
        <v>11300</v>
      </c>
      <c r="H16" s="15">
        <v>10900</v>
      </c>
      <c r="I16" s="15">
        <v>10700</v>
      </c>
      <c r="J16" s="15">
        <v>10400</v>
      </c>
      <c r="K16" s="15">
        <v>10200</v>
      </c>
      <c r="L16" s="15">
        <v>10000</v>
      </c>
      <c r="M16" s="15">
        <v>9700</v>
      </c>
      <c r="N16" s="15">
        <v>9600</v>
      </c>
      <c r="O16" s="15">
        <v>9400</v>
      </c>
      <c r="P16" s="15">
        <v>9200</v>
      </c>
      <c r="Q16" s="15">
        <v>9100</v>
      </c>
      <c r="R16" s="14"/>
      <c r="S16" s="14"/>
    </row>
    <row r="17" spans="2:19" ht="39" customHeight="1">
      <c r="B17" s="8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8"/>
      <c r="O17" s="8"/>
      <c r="P17" s="8"/>
      <c r="Q17" s="8"/>
      <c r="R17" s="8"/>
      <c r="S17" s="8"/>
    </row>
    <row r="18" spans="2:19" ht="13.5" customHeight="1">
      <c r="B18" t="s">
        <v>36</v>
      </c>
      <c r="J18" s="9"/>
      <c r="K18" s="9"/>
      <c r="L18" s="9"/>
      <c r="M18" s="9"/>
      <c r="N18" s="9"/>
      <c r="O18" s="8"/>
      <c r="P18" s="8"/>
      <c r="Q18" s="8"/>
      <c r="R18" s="8"/>
      <c r="S18" s="8"/>
    </row>
    <row r="19" spans="2:19" ht="13.5" customHeight="1">
      <c r="B19" s="8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8"/>
      <c r="P19" s="8"/>
      <c r="Q19" s="8"/>
      <c r="R19" s="8"/>
      <c r="S19" s="8"/>
    </row>
    <row r="20" spans="2:19" ht="12.75">
      <c r="B20" s="8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8"/>
      <c r="O20" s="8"/>
      <c r="P20" s="8"/>
      <c r="Q20" s="8"/>
      <c r="R20" s="8"/>
      <c r="S20" s="8"/>
    </row>
    <row r="21" spans="2:19" ht="12.75">
      <c r="B21" s="8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8"/>
      <c r="O21" s="8"/>
      <c r="P21" s="8"/>
      <c r="Q21" s="8"/>
      <c r="R21" s="8"/>
      <c r="S21" s="8"/>
    </row>
    <row r="22" spans="2:19" ht="12.75">
      <c r="B22" s="8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8"/>
      <c r="O22" s="8"/>
      <c r="P22" s="8"/>
      <c r="Q22" s="8"/>
      <c r="R22" s="8"/>
      <c r="S22" s="8"/>
    </row>
    <row r="23" spans="2:19" ht="12.75">
      <c r="B23" s="8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8"/>
      <c r="O23" s="8"/>
      <c r="P23" s="8"/>
      <c r="Q23" s="8"/>
      <c r="R23" s="8"/>
      <c r="S23" s="8"/>
    </row>
    <row r="24" spans="2:19" ht="12.75">
      <c r="B24" s="8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8"/>
      <c r="O24" s="8"/>
      <c r="P24" s="8"/>
      <c r="Q24" s="8"/>
      <c r="R24" s="8"/>
      <c r="S24" s="8"/>
    </row>
    <row r="25" spans="2:19" ht="13.5" customHeight="1">
      <c r="B25" s="8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8"/>
      <c r="P25" s="8"/>
      <c r="Q25" s="8"/>
      <c r="R25" s="8"/>
      <c r="S25" s="8"/>
    </row>
    <row r="26" spans="2:19" ht="13.5" customHeight="1">
      <c r="B26" s="8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8"/>
      <c r="P26" s="8"/>
      <c r="Q26" s="8"/>
      <c r="R26" s="8"/>
      <c r="S26" s="8"/>
    </row>
    <row r="27" spans="2:19" ht="13.5" customHeight="1">
      <c r="B27" s="8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</row>
    <row r="28" spans="2:19" ht="13.5" customHeight="1">
      <c r="B28" s="8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2:19" ht="13.5" customHeight="1">
      <c r="B29" s="8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</row>
    <row r="30" spans="2:19" ht="13.5" customHeight="1">
      <c r="B30" s="8"/>
      <c r="C30" s="7"/>
      <c r="D30" s="8"/>
      <c r="E30" s="9"/>
      <c r="F30" s="9"/>
      <c r="G30" s="9"/>
      <c r="H30" s="9"/>
      <c r="I30" s="9"/>
      <c r="J30" s="9"/>
      <c r="K30" s="8"/>
      <c r="L30" s="9"/>
      <c r="M30" s="9"/>
      <c r="N30" s="8"/>
      <c r="O30" s="8"/>
      <c r="P30" s="8"/>
      <c r="Q30" s="8"/>
      <c r="R30" s="8"/>
      <c r="S30" s="8"/>
    </row>
    <row r="31" spans="2:19" ht="13.5" customHeight="1">
      <c r="B31" s="8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</row>
    <row r="32" spans="2:19" ht="13.5" customHeight="1">
      <c r="B32" s="8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</row>
  </sheetData>
  <sheetProtection/>
  <protectedRanges>
    <protectedRange sqref="B3:B5" name="Range1"/>
  </protectedRanges>
  <mergeCells count="2">
    <mergeCell ref="B1:K1"/>
    <mergeCell ref="G13:S1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F23" sqref="F23"/>
    </sheetView>
  </sheetViews>
  <sheetFormatPr defaultColWidth="9.140625" defaultRowHeight="12.75"/>
  <cols>
    <col min="4" max="4" width="10.140625" style="0" customWidth="1"/>
    <col min="5" max="5" width="12.00390625" style="0" customWidth="1"/>
    <col min="6" max="6" width="10.7109375" style="0" customWidth="1"/>
    <col min="7" max="19" width="7.28125" style="0" customWidth="1"/>
  </cols>
  <sheetData>
    <row r="1" spans="2:11" ht="18">
      <c r="B1" s="26" t="s">
        <v>37</v>
      </c>
      <c r="C1" s="26"/>
      <c r="D1" s="26"/>
      <c r="E1" s="26"/>
      <c r="F1" s="26"/>
      <c r="G1" s="26"/>
      <c r="H1" s="26"/>
      <c r="I1" s="26"/>
      <c r="J1" s="26"/>
      <c r="K1" s="26"/>
    </row>
    <row r="3" spans="1:3" ht="12.75">
      <c r="A3" s="1" t="s">
        <v>38</v>
      </c>
      <c r="B3" s="22">
        <v>0.375</v>
      </c>
      <c r="C3" s="1" t="s">
        <v>1</v>
      </c>
    </row>
    <row r="4" spans="1:3" ht="12.75">
      <c r="A4" s="1" t="s">
        <v>39</v>
      </c>
      <c r="B4" s="22">
        <v>0.025</v>
      </c>
      <c r="C4" s="1" t="s">
        <v>2</v>
      </c>
    </row>
    <row r="5" spans="1:3" ht="12.75">
      <c r="A5" s="1" t="s">
        <v>40</v>
      </c>
      <c r="B5" s="22">
        <v>3400</v>
      </c>
      <c r="C5" s="1" t="s">
        <v>11</v>
      </c>
    </row>
    <row r="6" spans="1:3" ht="12.75">
      <c r="A6" s="1" t="s">
        <v>41</v>
      </c>
      <c r="B6" s="22">
        <v>14000</v>
      </c>
      <c r="C6" s="23" t="s">
        <v>42</v>
      </c>
    </row>
    <row r="8" spans="2:3" ht="12.75">
      <c r="B8" s="12">
        <f>(2*B5*B4)/(B3-0.8*B4)</f>
        <v>478.87323943661977</v>
      </c>
      <c r="C8" s="1" t="s">
        <v>30</v>
      </c>
    </row>
    <row r="9" spans="2:3" ht="12.75">
      <c r="B9" s="24">
        <f>2*B6*B4/B3</f>
        <v>1866.6666666666667</v>
      </c>
      <c r="C9" s="1" t="s">
        <v>43</v>
      </c>
    </row>
    <row r="12" spans="2:4" ht="15.75">
      <c r="B12" s="2" t="s">
        <v>50</v>
      </c>
      <c r="C12" s="3"/>
      <c r="D12" s="4"/>
    </row>
    <row r="13" spans="7:19" ht="14.25">
      <c r="G13" s="27" t="s">
        <v>51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2:19" s="10" customFormat="1" ht="25.5" customHeight="1">
      <c r="B14" s="5" t="s">
        <v>3</v>
      </c>
      <c r="C14" s="6" t="s">
        <v>4</v>
      </c>
      <c r="D14" s="6" t="s">
        <v>5</v>
      </c>
      <c r="E14" s="5" t="s">
        <v>34</v>
      </c>
      <c r="F14" s="5" t="s">
        <v>35</v>
      </c>
      <c r="G14" s="20" t="s">
        <v>8</v>
      </c>
      <c r="H14" s="6">
        <v>150</v>
      </c>
      <c r="I14" s="6">
        <v>200</v>
      </c>
      <c r="J14" s="6">
        <v>250</v>
      </c>
      <c r="K14" s="6">
        <v>300</v>
      </c>
      <c r="L14" s="6">
        <v>350</v>
      </c>
      <c r="M14" s="6">
        <v>400</v>
      </c>
      <c r="N14" s="6">
        <v>450</v>
      </c>
      <c r="O14" s="6">
        <v>500</v>
      </c>
      <c r="P14" s="6">
        <v>550</v>
      </c>
      <c r="Q14" s="6">
        <v>600</v>
      </c>
      <c r="R14" s="6">
        <v>700</v>
      </c>
      <c r="S14" s="21">
        <v>750</v>
      </c>
    </row>
    <row r="15" spans="2:19" s="11" customFormat="1" ht="37.5" customHeight="1">
      <c r="B15" s="16" t="s">
        <v>44</v>
      </c>
      <c r="C15" s="13" t="s">
        <v>53</v>
      </c>
      <c r="D15" s="13" t="s">
        <v>45</v>
      </c>
      <c r="E15" s="15">
        <v>14000</v>
      </c>
      <c r="F15" s="15">
        <v>5000</v>
      </c>
      <c r="G15" s="15">
        <v>3400</v>
      </c>
      <c r="H15" s="15">
        <v>3400</v>
      </c>
      <c r="I15" s="15">
        <v>34000</v>
      </c>
      <c r="J15" s="15">
        <v>3000</v>
      </c>
      <c r="K15" s="15">
        <v>2400</v>
      </c>
      <c r="L15" s="15">
        <v>1800</v>
      </c>
      <c r="M15" s="15">
        <v>1400</v>
      </c>
      <c r="N15" s="14"/>
      <c r="O15" s="14"/>
      <c r="P15" s="14"/>
      <c r="Q15" s="14"/>
      <c r="R15" s="14"/>
      <c r="S15" s="14"/>
    </row>
    <row r="16" spans="2:19" ht="38.25" customHeight="1">
      <c r="B16" s="18"/>
      <c r="C16" s="13" t="s">
        <v>53</v>
      </c>
      <c r="D16" s="13" t="s">
        <v>46</v>
      </c>
      <c r="E16" s="15">
        <v>20000</v>
      </c>
      <c r="F16" s="15">
        <v>17000</v>
      </c>
      <c r="G16" s="15">
        <v>5700</v>
      </c>
      <c r="H16" s="15">
        <v>5700</v>
      </c>
      <c r="I16" s="15">
        <v>5700</v>
      </c>
      <c r="J16" s="15">
        <v>4900</v>
      </c>
      <c r="K16" s="15">
        <v>4300</v>
      </c>
      <c r="L16" s="15">
        <v>3000</v>
      </c>
      <c r="M16" s="15">
        <v>2300</v>
      </c>
      <c r="N16" s="14"/>
      <c r="O16" s="14"/>
      <c r="P16" s="14"/>
      <c r="Q16" s="14"/>
      <c r="R16" s="14"/>
      <c r="S16" s="14"/>
    </row>
    <row r="17" spans="2:19" ht="38.25" customHeight="1">
      <c r="B17" s="14" t="s">
        <v>49</v>
      </c>
      <c r="C17" s="13" t="s">
        <v>53</v>
      </c>
      <c r="D17" s="13" t="s">
        <v>46</v>
      </c>
      <c r="E17" s="15">
        <v>20000</v>
      </c>
      <c r="F17" s="15">
        <v>17000</v>
      </c>
      <c r="G17" s="15">
        <v>5700</v>
      </c>
      <c r="H17" s="15">
        <v>5700</v>
      </c>
      <c r="I17" s="15">
        <v>5700</v>
      </c>
      <c r="J17" s="15">
        <v>4900</v>
      </c>
      <c r="K17" s="15">
        <v>4300</v>
      </c>
      <c r="L17" s="15">
        <v>3000</v>
      </c>
      <c r="M17" s="15">
        <v>2400</v>
      </c>
      <c r="N17" s="14"/>
      <c r="O17" s="14"/>
      <c r="P17" s="14"/>
      <c r="Q17" s="14"/>
      <c r="R17" s="14"/>
      <c r="S17" s="14"/>
    </row>
    <row r="18" spans="2:19" ht="37.5" customHeight="1">
      <c r="B18" s="19" t="s">
        <v>47</v>
      </c>
      <c r="C18" s="13" t="s">
        <v>53</v>
      </c>
      <c r="D18" s="13" t="s">
        <v>45</v>
      </c>
      <c r="E18" s="15">
        <v>14000</v>
      </c>
      <c r="F18" s="15">
        <v>5000</v>
      </c>
      <c r="G18" s="15">
        <v>3400</v>
      </c>
      <c r="H18" s="15">
        <v>3400</v>
      </c>
      <c r="I18" s="15">
        <v>3400</v>
      </c>
      <c r="J18" s="15">
        <v>3000</v>
      </c>
      <c r="K18" s="15">
        <v>2400</v>
      </c>
      <c r="L18" s="15">
        <v>1800</v>
      </c>
      <c r="M18" s="15">
        <v>1400</v>
      </c>
      <c r="N18" s="15"/>
      <c r="O18" s="14"/>
      <c r="P18" s="14"/>
      <c r="Q18" s="14"/>
      <c r="R18" s="14"/>
      <c r="S18" s="14"/>
    </row>
    <row r="19" spans="2:19" ht="37.5" customHeight="1">
      <c r="B19" s="18"/>
      <c r="C19" s="13" t="s">
        <v>53</v>
      </c>
      <c r="D19" s="13" t="s">
        <v>48</v>
      </c>
      <c r="E19" s="15">
        <v>27000</v>
      </c>
      <c r="F19" s="15">
        <v>24000</v>
      </c>
      <c r="G19" s="15">
        <v>7800</v>
      </c>
      <c r="H19" s="15">
        <v>7800</v>
      </c>
      <c r="I19" s="15">
        <v>7700</v>
      </c>
      <c r="J19" s="15">
        <v>6300</v>
      </c>
      <c r="K19" s="15">
        <v>5400</v>
      </c>
      <c r="L19" s="15">
        <v>3500</v>
      </c>
      <c r="M19" s="15">
        <v>2500</v>
      </c>
      <c r="N19" s="15"/>
      <c r="O19" s="14"/>
      <c r="P19" s="14"/>
      <c r="Q19" s="14"/>
      <c r="R19" s="14"/>
      <c r="S19" s="14"/>
    </row>
    <row r="21" ht="12.75">
      <c r="B21" t="s">
        <v>52</v>
      </c>
    </row>
    <row r="22" ht="12.75">
      <c r="B22" s="25"/>
    </row>
    <row r="23" ht="12.75">
      <c r="B23" s="25"/>
    </row>
  </sheetData>
  <sheetProtection/>
  <protectedRanges>
    <protectedRange sqref="B3:B6" name="Range2"/>
  </protectedRanges>
  <mergeCells count="2">
    <mergeCell ref="B1:K1"/>
    <mergeCell ref="G13:S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Wolverine Tube,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Marier</dc:creator>
  <cp:keywords/>
  <dc:description/>
  <cp:lastModifiedBy>Elizabeth Malone</cp:lastModifiedBy>
  <cp:lastPrinted>2011-07-14T18:41:14Z</cp:lastPrinted>
  <dcterms:created xsi:type="dcterms:W3CDTF">2010-04-30T14:22:06Z</dcterms:created>
  <dcterms:modified xsi:type="dcterms:W3CDTF">2011-12-09T18:24:16Z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-439334323</vt:i4>
  </property>
  <property fmtid="{D5CDD505-2E9C-101B-9397-08002B2CF9AE}" pid="3" name="_EmailSubject">
    <vt:lpwstr>ASME B31 working pressure12.xls</vt:lpwstr>
  </property>
  <property fmtid="{D5CDD505-2E9C-101B-9397-08002B2CF9AE}" pid="4" name="_AuthorEmail">
    <vt:lpwstr>emalone@smalltubeproducts.com</vt:lpwstr>
  </property>
  <property fmtid="{D5CDD505-2E9C-101B-9397-08002B2CF9AE}" pid="5" name="_AuthorEmailDisplayName">
    <vt:lpwstr>emalone (Elizabeth Malone)</vt:lpwstr>
  </property>
  <property fmtid="{D5CDD505-2E9C-101B-9397-08002B2CF9AE}" pid="6" name="_PreviousAdHocReviewCycleID">
    <vt:i4>-1870321501</vt:i4>
  </property>
  <property fmtid="{D5CDD505-2E9C-101B-9397-08002B2CF9AE}" pid="7" name="_ReviewingToolsShownOnce">
    <vt:lpwstr/>
  </property>
</Properties>
</file>