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Sheet1" sheetId="1" r:id="rId1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<sst xmlns="http://schemas.openxmlformats.org/spreadsheetml/2006/main" count="22" uniqueCount="18">
  <si>
    <t>Wt/Order =</t>
  </si>
  <si>
    <t>Wt/Pc =</t>
  </si>
  <si>
    <t>ID =</t>
  </si>
  <si>
    <t>Wall =</t>
  </si>
  <si>
    <t>OD =</t>
  </si>
  <si>
    <t>Wt/Ft =</t>
  </si>
  <si>
    <t>Length (ft) =</t>
  </si>
  <si>
    <t>Ft/Order =</t>
  </si>
  <si>
    <t>Pieces =</t>
  </si>
  <si>
    <t>inches</t>
  </si>
  <si>
    <t>Density =</t>
  </si>
  <si>
    <t>cut length =</t>
  </si>
  <si>
    <t>lbs/cu.in.</t>
  </si>
  <si>
    <t>feet</t>
  </si>
  <si>
    <t>pounds</t>
  </si>
  <si>
    <t>pounds per foot</t>
  </si>
  <si>
    <t>pounds per piece</t>
  </si>
  <si>
    <t>Density for selected materials (lbs/cu.in.):  Cu&amp;CuNi = 0.323; C260 = 0.308; C230 = 0.316; C330 = 0.307; C443 = 0.308; C510 = 0.320; Gr 9 Ti = 0.162; Gr 2 CP Ti = 0.163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</si>
</sst>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0.0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/>
    </xf>
    <xf numFmtId="4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6.28125" style="0" customWidth="1"/>
    <col min="3" max="3" width="10.8515625" style="0" bestFit="1" customWidth="1"/>
    <col min="4" max="4" width="14.140625" style="0" customWidth="1"/>
    <col min="5" max="5" width="10.7109375" style="0" customWidth="1"/>
    <col min="8" max="8" width="9.28125" style="0" bestFit="1" customWidth="1"/>
  </cols>
  <sheetData>
    <row r="1" spans="1:10" ht="15.75">
      <c r="A1" s="3"/>
      <c r="B1" s="4" t="s">
        <v>4</v>
      </c>
      <c r="C1" s="14">
        <v>0.375</v>
      </c>
      <c r="D1" s="3" t="s">
        <v>9</v>
      </c>
      <c r="E1" s="3"/>
      <c r="F1" s="3"/>
      <c r="G1" s="3"/>
      <c r="H1" s="3"/>
      <c r="I1" s="3"/>
      <c r="J1" s="3"/>
    </row>
    <row r="2" spans="1:10" ht="15.75">
      <c r="A2" s="3"/>
      <c r="B2" s="4" t="s">
        <v>3</v>
      </c>
      <c r="C2" s="14">
        <v>0.028</v>
      </c>
      <c r="D2" s="3" t="s">
        <v>9</v>
      </c>
      <c r="E2" s="3"/>
      <c r="F2" s="3"/>
      <c r="G2" s="3"/>
      <c r="H2" s="3"/>
      <c r="I2" s="3"/>
      <c r="J2" s="3"/>
    </row>
    <row r="3" spans="1:10" ht="15.75">
      <c r="A3" s="3"/>
      <c r="B3" s="4" t="s">
        <v>2</v>
      </c>
      <c r="C3" s="5">
        <v>0</v>
      </c>
      <c r="D3" s="3" t="s">
        <v>9</v>
      </c>
      <c r="E3" s="6"/>
      <c r="F3" s="3"/>
      <c r="G3" s="3"/>
      <c r="H3" s="3"/>
      <c r="I3" s="3"/>
      <c r="J3" s="3"/>
    </row>
    <row r="4" spans="1:10" ht="15.75">
      <c r="A4" s="3"/>
      <c r="B4" s="4" t="s">
        <v>10</v>
      </c>
      <c r="C4" s="5">
        <v>0.323</v>
      </c>
      <c r="D4" s="3" t="s">
        <v>12</v>
      </c>
      <c r="E4" t="s">
        <v>17</v>
      </c>
      <c r="F4" s="3"/>
      <c r="G4" s="3"/>
      <c r="H4" s="3"/>
      <c r="I4" s="3"/>
      <c r="J4" s="3"/>
    </row>
    <row r="5" spans="1:10" ht="15.75">
      <c r="A5" s="3"/>
      <c r="B5" s="6" t="s">
        <v>11</v>
      </c>
      <c r="C5" s="13">
        <v>144</v>
      </c>
      <c r="D5" s="3" t="s">
        <v>9</v>
      </c>
      <c r="E5" s="4"/>
      <c r="F5" s="3"/>
      <c r="G5" s="3"/>
      <c r="H5" s="3"/>
      <c r="I5" s="3"/>
      <c r="J5" s="3"/>
    </row>
    <row r="6" spans="1:10" ht="15.75">
      <c r="A6" s="3"/>
      <c r="B6" s="4" t="s">
        <v>6</v>
      </c>
      <c r="C6" s="7">
        <f>C5/12</f>
        <v>12</v>
      </c>
      <c r="D6" s="3" t="s">
        <v>13</v>
      </c>
      <c r="F6" s="8"/>
      <c r="G6" s="3"/>
      <c r="H6" s="3"/>
      <c r="I6" s="3"/>
      <c r="J6" s="3"/>
    </row>
    <row r="7" spans="1:10" ht="15.75">
      <c r="A7" s="3"/>
      <c r="B7" s="4" t="s">
        <v>8</v>
      </c>
      <c r="C7" s="5">
        <v>250</v>
      </c>
      <c r="D7" s="3"/>
      <c r="E7" s="3"/>
      <c r="F7" s="3"/>
      <c r="G7" s="3"/>
      <c r="H7" s="3"/>
      <c r="I7" s="3"/>
      <c r="J7" s="3"/>
    </row>
    <row r="8" spans="1:10" ht="15.75">
      <c r="A8" s="3"/>
      <c r="B8" s="4" t="s">
        <v>5</v>
      </c>
      <c r="C8" s="15">
        <f>IF(C3&gt;0,((C1-((C1-C3)/2))*((C1-C3)/2)*PI()*12*C4),(C1-C2)*C2*PI()*12*C4)</f>
        <v>0.11830991632555118</v>
      </c>
      <c r="D8" s="3" t="s">
        <v>15</v>
      </c>
      <c r="E8" s="3"/>
      <c r="F8" s="3"/>
      <c r="G8" s="3"/>
      <c r="H8" s="3"/>
      <c r="I8" s="3"/>
      <c r="J8" s="3"/>
    </row>
    <row r="9" spans="1:10" ht="15.75">
      <c r="A9" s="3"/>
      <c r="B9" s="4" t="s">
        <v>1</v>
      </c>
      <c r="C9" s="9">
        <f>C8*C6</f>
        <v>1.419718995906614</v>
      </c>
      <c r="D9" s="3" t="s">
        <v>16</v>
      </c>
      <c r="E9" s="3"/>
      <c r="F9" s="3"/>
      <c r="G9" s="3"/>
      <c r="H9" s="3"/>
      <c r="I9" s="3"/>
      <c r="J9" s="3"/>
    </row>
    <row r="10" spans="1:10" ht="15.75">
      <c r="A10" s="3"/>
      <c r="B10" s="4" t="s">
        <v>0</v>
      </c>
      <c r="C10" s="10">
        <f>C9*C7</f>
        <v>354.9297489766535</v>
      </c>
      <c r="D10" s="3" t="s">
        <v>14</v>
      </c>
      <c r="E10" s="3"/>
      <c r="F10" s="3"/>
      <c r="G10" s="3"/>
      <c r="H10" s="3"/>
      <c r="I10" s="3"/>
      <c r="J10" s="3"/>
    </row>
    <row r="11" spans="1:10" ht="15.75">
      <c r="A11" s="3"/>
      <c r="B11" s="4" t="s">
        <v>7</v>
      </c>
      <c r="C11" s="10">
        <f>C6*C7</f>
        <v>3000</v>
      </c>
      <c r="D11" s="3" t="s">
        <v>13</v>
      </c>
      <c r="E11" s="3"/>
      <c r="F11" s="3"/>
      <c r="G11" s="3"/>
      <c r="H11" s="3"/>
      <c r="I11" s="3"/>
      <c r="J11" s="3"/>
    </row>
    <row r="12" spans="1:10" ht="15.75">
      <c r="A12" s="3"/>
      <c r="B12" s="4"/>
      <c r="C12" s="7"/>
      <c r="D12" s="3"/>
      <c r="E12" s="3"/>
      <c r="F12" s="3"/>
      <c r="G12" s="3"/>
      <c r="H12" s="3"/>
      <c r="I12" s="3"/>
      <c r="J12" s="3"/>
    </row>
    <row r="13" spans="1:10" ht="15">
      <c r="A13" s="3"/>
      <c r="B13" s="11"/>
      <c r="C13" s="12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5:6" ht="12.75">
      <c r="E15" s="2"/>
      <c r="F15" s="1"/>
    </row>
    <row r="16" spans="5:6" ht="12.75">
      <c r="E16" s="2"/>
      <c r="F16" s="1"/>
    </row>
    <row r="17" spans="5:6" ht="12.75">
      <c r="E17" s="2"/>
      <c r="F17" s="1"/>
    </row>
  </sheetData>
  <printOptions/>
  <pageMargins left="0.75" right="0.75" top="1.2" bottom="1" header="0.5" footer="0.5"/>
  <pageSetup fitToHeight="1" fitToWidth="1" orientation="portrait" scale="87" r:id="rId1"/>
  <headerFooter alignWithMargins="0">
    <oddHeader>&amp;C&amp;"Arial,Bold"&amp;14Titanium Pricing Model&amp;R&amp;12&amp;D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Wolverine Tube,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Lowe</dc:creator>
  <cp:keywords/>
  <dc:description/>
  <cp:lastModifiedBy>Rich Lowe</cp:lastModifiedBy>
  <cp:lastPrinted>2006-03-08T19:15:22Z</cp:lastPrinted>
  <dcterms:created xsi:type="dcterms:W3CDTF">2003-11-03T13:50:15Z</dcterms:created>
  <dcterms:modified xsi:type="dcterms:W3CDTF">2008-08-13T19:05:04Z</dcterms:modified>
  <cp:category/>
  <cp:version/>
  <cp:contentType/>
  <cp:contentStatus/>
</cp:coreProperties>
</file>